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AP TEHNICA" sheetId="1" r:id="rId1"/>
    <sheet name="RESURSE" sheetId="2" r:id="rId2"/>
    <sheet name="LOGISTICA" sheetId="3" r:id="rId3"/>
  </sheets>
  <definedNames>
    <definedName name="_xlnm.Print_Area" localSheetId="1">'RESURSE'!$A$1:$G$36</definedName>
    <definedName name="_xlnm.Print_Titles" localSheetId="0">'CAP TEHNICA'!$7:$8</definedName>
  </definedNames>
  <calcPr fullCalcOnLoad="1"/>
</workbook>
</file>

<file path=xl/comments1.xml><?xml version="1.0" encoding="utf-8"?>
<comments xmlns="http://schemas.openxmlformats.org/spreadsheetml/2006/main">
  <authors>
    <author>Rusu</author>
  </authors>
  <commentList>
    <comment ref="I34" authorId="0">
      <text>
        <r>
          <rPr>
            <b/>
            <sz val="8"/>
            <rFont val="Tahoma"/>
            <family val="0"/>
          </rPr>
          <t>Rusu: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<sst xmlns="http://schemas.openxmlformats.org/spreadsheetml/2006/main" count="190" uniqueCount="172">
  <si>
    <t>Furnizor ……………………………….</t>
  </si>
  <si>
    <t>ANEXA A</t>
  </si>
  <si>
    <t>Nr. Crt.</t>
  </si>
  <si>
    <t>Tip aparat</t>
  </si>
  <si>
    <t>Nr. aparate</t>
  </si>
  <si>
    <t>Caracteristici tehnice</t>
  </si>
  <si>
    <t>Total punctaj</t>
  </si>
  <si>
    <t>dupa caz:</t>
  </si>
  <si>
    <t>optiuni:</t>
  </si>
  <si>
    <t>stepping periferic (5 pct)</t>
  </si>
  <si>
    <t>cuantificarea stenozelor (5 pct)</t>
  </si>
  <si>
    <t>optimizarea densitatii( 5 pct)</t>
  </si>
  <si>
    <t>trendelenburg (3 pct)</t>
  </si>
  <si>
    <t>afisare colimatori fara radiatie (3 pct)</t>
  </si>
  <si>
    <t>stand vertical (3 pct)</t>
  </si>
  <si>
    <t>- 2 Bucky ( 1 pct.)</t>
  </si>
  <si>
    <t>- facilitate de stereotaxie ( 10 pct)</t>
  </si>
  <si>
    <t>computer tomograf spiral</t>
  </si>
  <si>
    <t>numarul de sectiuni concomitente</t>
  </si>
  <si>
    <t>2-8 sectiuni ( 25 pct)</t>
  </si>
  <si>
    <t>16-32 sectiuni ( 40 pct)</t>
  </si>
  <si>
    <t>timp de achizitie a imaginii</t>
  </si>
  <si>
    <t>0,5-1 sec. ( 10 pct)</t>
  </si>
  <si>
    <t>&lt; 0,5 sec ( 20 pct)</t>
  </si>
  <si>
    <t>aplicatii software instalate pe computerul tomograf</t>
  </si>
  <si>
    <t>circulatie-64 slice ( 2 pct)</t>
  </si>
  <si>
    <t>evaluare nodul pulmonar -16 slice ( 2 pct)</t>
  </si>
  <si>
    <t>perfuzie-64 slice ( 2 pct)</t>
  </si>
  <si>
    <t>angiografie cu substractie de os-16 slice ( 2 pct)</t>
  </si>
  <si>
    <t>dental-2 slice ( 2 pct)</t>
  </si>
  <si>
    <t>accesorii</t>
  </si>
  <si>
    <t>printer- digital ( 5 pct)</t>
  </si>
  <si>
    <t>printer-analog ( 1 pct)</t>
  </si>
  <si>
    <t>injector automat ( 15 pct)</t>
  </si>
  <si>
    <t>statie de post procesare si software aferent ( 20 pct)</t>
  </si>
  <si>
    <t xml:space="preserve">imagistica prin rezonanta magnetica </t>
  </si>
  <si>
    <t>Printer-digital ( 5 pct)</t>
  </si>
  <si>
    <t>- developator automat umed ( 3 pct) sau</t>
  </si>
  <si>
    <t>- developator umed day-ligh (5 pct) sau</t>
  </si>
  <si>
    <t>- cititor de placi fosforice ( CR) ( 15 pct) sau</t>
  </si>
  <si>
    <t>Developare automata uscata ( 10 pct)</t>
  </si>
  <si>
    <t>arhiva filme radiografice ( 5 pct)</t>
  </si>
  <si>
    <t>arhiva CD ( 15 pct)</t>
  </si>
  <si>
    <t>digitizer pentru medii transparente ( filme) ( 5 pct)</t>
  </si>
  <si>
    <t xml:space="preserve"> Nota: De autenticitatea datelor inscrise in tabel raspunde reprezentantul legal al furnizorului de servicii medicale</t>
  </si>
  <si>
    <t>Reprezentant legal,</t>
  </si>
  <si>
    <t>Profesie</t>
  </si>
  <si>
    <t>Nr. personal</t>
  </si>
  <si>
    <t>Nr. ore lucrate comform CM</t>
  </si>
  <si>
    <t>Punctaj acordat</t>
  </si>
  <si>
    <t>Punctaj total realizat</t>
  </si>
  <si>
    <t>MEDICI</t>
  </si>
  <si>
    <t>Specialitate radiologie si imagistica medicala</t>
  </si>
  <si>
    <t>Medic primar- radiologie si imagistica medicala</t>
  </si>
  <si>
    <t>Medic primar -medicina nucleara</t>
  </si>
  <si>
    <t>Medic specialist- explorari functionale</t>
  </si>
  <si>
    <t>Medic primar- explorari functionale</t>
  </si>
  <si>
    <t>Medic dentist</t>
  </si>
  <si>
    <t>OPERATORI</t>
  </si>
  <si>
    <t>Absolvent colegiu imagistica medicala</t>
  </si>
  <si>
    <t>Bioinginer</t>
  </si>
  <si>
    <t>Fizician</t>
  </si>
  <si>
    <t>ASISTENTI MEDICALI</t>
  </si>
  <si>
    <t>PERSONAL AUXILIAR</t>
  </si>
  <si>
    <t>Tehnician aparatura medicala</t>
  </si>
  <si>
    <t>TOTAL PUNCTAJ REALIZAT ANEXA B</t>
  </si>
  <si>
    <t>C. LOGISTICA</t>
  </si>
  <si>
    <t>ANEXA C</t>
  </si>
  <si>
    <t>Nr. crt.</t>
  </si>
  <si>
    <t>Denumire caracteristica</t>
  </si>
  <si>
    <t xml:space="preserve">Punctaj total realizat </t>
  </si>
  <si>
    <t>a)- distributia rezultatelor investigatiilor la medicul care a recomandat investigatia</t>
  </si>
  <si>
    <t>- retea de transmisie imagini interne (RIS)</t>
  </si>
  <si>
    <t>8p</t>
  </si>
  <si>
    <t>- Transmisie de imagini in perimetrul limitrof si la distanta (PACS)</t>
  </si>
  <si>
    <t>10p</t>
  </si>
  <si>
    <t>Pentru echipamentele de radiologie, dupa caz, la punctajul obtinut se adauga:</t>
  </si>
  <si>
    <t>TOTAL</t>
  </si>
  <si>
    <t>Tipul de achizitie</t>
  </si>
  <si>
    <t>Medic dentist primar</t>
  </si>
  <si>
    <t>Radiologie cu studii superioare</t>
  </si>
  <si>
    <t>Radiologie fara studii superioare</t>
  </si>
  <si>
    <t>- post procesare 3D: - 10 pct</t>
  </si>
  <si>
    <t>- tractografie  3D - 10 pct</t>
  </si>
  <si>
    <t>- perfuzie cu substanta de contrast - 10 pct</t>
  </si>
  <si>
    <t>- perfuzie fara substanta de contrast - 10 pct</t>
  </si>
  <si>
    <t>soft cardiac- 10 pct</t>
  </si>
  <si>
    <t>soft de scanare- 10 pct</t>
  </si>
  <si>
    <t>angiografie de corp- 10 pct</t>
  </si>
  <si>
    <t>Medic dentist specialist</t>
  </si>
  <si>
    <t>spectroscopie 10 p</t>
  </si>
  <si>
    <t xml:space="preserve">c) Web site - care sa contina minim urmatoarele informatii: </t>
  </si>
  <si>
    <t>Medic specialist - anestezist</t>
  </si>
  <si>
    <t>Medic primar-anestezist</t>
  </si>
  <si>
    <t>Medic cu competenta/suprasecializare/atestat de studii complementare eco obtinuta in ultimii 5 ani</t>
  </si>
  <si>
    <t>Medic cu competenta/suprasecializare/atestat de studii complementare eco obtinuta de mai mult de 5 ani</t>
  </si>
  <si>
    <t>Asistenti generalisti pentru ECO+ATI</t>
  </si>
  <si>
    <t>b) - software dedicat activitatii de laborator care sa contina inregistrarea si evidenta biletelor de trimitere ( serie si numar bilet, CNP-ul /codul unic de asigurare al pacientului, codul de parafa si numarul de contract al medicului care a recomandat, tiptul si numarul investigatiilor recomandate), eliberarea buletinelor de analiza si arhivarea datelor de laborator, precum si raportarea activitatii desfasurate in conformitate cu formatul solicitat de casa se asigurari de sanatate ( se prezinta specificatiile tehnice ale aplicatiei, care se verifica la sediul furnizorului);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</si>
  <si>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</si>
  <si>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</si>
  <si>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</si>
  <si>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</si>
  <si>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</si>
  <si>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</si>
  <si>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</si>
  <si>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</si>
  <si>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</si>
  <si>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</si>
  <si>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accesorii pentru prelucrarea, transmisia si stocarea imaginilor </t>
  </si>
  <si>
    <t>k)</t>
  </si>
  <si>
    <t xml:space="preserve">a,1) - radiologie ( scopie) </t>
  </si>
  <si>
    <t xml:space="preserve">2) - radiologie (grafie) </t>
  </si>
  <si>
    <t xml:space="preserve"> - post independent de radiografie </t>
  </si>
  <si>
    <t xml:space="preserve">radiografie dentara </t>
  </si>
  <si>
    <t xml:space="preserve"> aparate de radiologie mobile </t>
  </si>
  <si>
    <t xml:space="preserve"> mamografie </t>
  </si>
  <si>
    <t xml:space="preserve"> computer tomografie </t>
  </si>
  <si>
    <t>1.-pentru fiecare antena instalata se adauga 20 p</t>
  </si>
  <si>
    <t xml:space="preserve">- camera obscura umeda manuala ( 1 pct) </t>
  </si>
  <si>
    <t>Nr. pct. Acordate conf. anexei 20</t>
  </si>
  <si>
    <t>Punctaj stabilit conf. anexei 20 la norma intreaga</t>
  </si>
  <si>
    <t>Punctaj maxim prevazut in anexa 20</t>
  </si>
  <si>
    <t>A. CRITERIUL DE EVALUAREA A RESURSELOR</t>
  </si>
  <si>
    <t>B. EVALUARE RESURSE UMANE</t>
  </si>
  <si>
    <t xml:space="preserve"> imagistica prin rezonanta magnetica</t>
  </si>
  <si>
    <t xml:space="preserve">medicina nucleara ( Gamma Camera) </t>
  </si>
  <si>
    <t>Conf. Anexa 20</t>
  </si>
  <si>
    <t>Denumire aparat - an fabricatie</t>
  </si>
  <si>
    <t>- digitalizat ) placi fosforice (15 pct)</t>
  </si>
  <si>
    <t>- direct digital ( 30 pct)</t>
  </si>
  <si>
    <t>- partial digital ( 15 pct)</t>
  </si>
  <si>
    <t>- digital (30 pct)</t>
  </si>
  <si>
    <t>-dimensiunea campului de expunere ( 1 pct)</t>
  </si>
  <si>
    <t>sistem pentru justificarea si optimizarea dozelor de iradiere (10 pct)</t>
  </si>
  <si>
    <t>-cu 1 detector ( 5 pct)</t>
  </si>
  <si>
    <t>-cu 2 detectori ( 15 pct)</t>
  </si>
  <si>
    <t>Accesorii:</t>
  </si>
  <si>
    <t>-printer digital (5 pct)</t>
  </si>
  <si>
    <t xml:space="preserve">-injectomat automat (15 pct) </t>
  </si>
  <si>
    <t>-statie de post procesare si software (20 pct)</t>
  </si>
  <si>
    <t>Medic specialist medicina nucleara</t>
  </si>
  <si>
    <t>Medic specialist medicina de urgenta</t>
  </si>
  <si>
    <t>Medic primar medicina de urgenta</t>
  </si>
  <si>
    <t>Nr. Puncte diminuate</t>
  </si>
  <si>
    <t>Procent diminuare</t>
  </si>
  <si>
    <t>Punctaj realizat</t>
  </si>
  <si>
    <t>Nr.puncte acordate în funcţie de procentul de diminuare</t>
  </si>
  <si>
    <t xml:space="preserve">2.-aplicatii software instalate pe RMN </t>
  </si>
  <si>
    <r>
      <t>3</t>
    </r>
    <r>
      <rPr>
        <sz val="10"/>
        <rFont val="Arial"/>
        <family val="0"/>
      </rPr>
      <t xml:space="preserve"> -accesorii</t>
    </r>
  </si>
  <si>
    <t xml:space="preserve">15 </t>
  </si>
  <si>
    <t xml:space="preserve">13 </t>
  </si>
  <si>
    <t xml:space="preserve">20 </t>
  </si>
  <si>
    <t>11</t>
  </si>
  <si>
    <t>arhiva de mare capacitate (PACS) (20 pct)</t>
  </si>
  <si>
    <t xml:space="preserve">( nume prenume)          </t>
  </si>
  <si>
    <t>64 sectiuni ( 70 pct)</t>
  </si>
  <si>
    <t>128 sectiuni (100 pct)</t>
  </si>
  <si>
    <t>peste 128 sectiuni sau CT DUAL (150 pct)</t>
  </si>
  <si>
    <t>pentru aparatele  de rezonanta magnetica cu camp magnetic de 1 T si sub 1,5 T</t>
  </si>
  <si>
    <t>pentru aparatele  de rezonanta magnetica cu camp magnetic sub 1 T</t>
  </si>
  <si>
    <t>pentru aparatele  de rezonanta magnetica cu camp magnetic de 1,5 T si mai mic de 3 T</t>
  </si>
  <si>
    <t>pentru aparatele  de rezonanta magnetica cu camp magnetic de cel putin de 3 T</t>
  </si>
  <si>
    <t xml:space="preserve"> osteodensitometrie segmentară (DXA)</t>
  </si>
  <si>
    <t>- operational -instalat si cu aparate conectate pentru - transmitere de date</t>
  </si>
  <si>
    <t xml:space="preserve"> c1)- datele de contact - adresa, telefon, fax, mail, pentru laboratoarele/punctele de lucru din structura, orarul de functionare, certificari/acreditari  2 p/punct de lucru</t>
  </si>
  <si>
    <t>c2) -chestionar de satisfactie a pacientilor (cu obligatia actualizarii semestriale a rezultatelor si afisarea pe site-ul furnizorului) 5p</t>
  </si>
  <si>
    <t xml:space="preserve">radiografie retroalveolara </t>
  </si>
  <si>
    <t>radiografie panoramica</t>
  </si>
  <si>
    <t>CBCT</t>
  </si>
  <si>
    <t>- cu tomosinteza( 40 pct)</t>
  </si>
  <si>
    <t>ecografie</t>
  </si>
  <si>
    <t>REPREZENTANT LEGAL,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</si>
</sst>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7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tabSelected="1" zoomScalePageLayoutView="0" workbookViewId="0" topLeftCell="A91">
      <selection activeCell="D104" sqref="D104:I105"/>
    </sheetView>
  </sheetViews>
  <sheetFormatPr defaultColWidth="9.140625" defaultRowHeight="12.75"/>
  <cols>
    <col min="1" max="1" width="6.28125" style="36" customWidth="1"/>
    <col min="2" max="2" width="31.421875" style="36" customWidth="1"/>
    <col min="3" max="3" width="31.140625" style="36" customWidth="1"/>
    <col min="4" max="4" width="9.140625" style="36" customWidth="1"/>
    <col min="5" max="5" width="10.57421875" style="36" customWidth="1"/>
    <col min="6" max="6" width="11.421875" style="36" customWidth="1"/>
    <col min="7" max="7" width="12.28125" style="36" customWidth="1"/>
    <col min="8" max="8" width="11.421875" style="36" customWidth="1"/>
    <col min="9" max="9" width="47.421875" style="36" customWidth="1"/>
    <col min="10" max="10" width="11.00390625" style="36" customWidth="1"/>
    <col min="11" max="16384" width="9.140625" style="36" customWidth="1"/>
  </cols>
  <sheetData>
    <row r="1" ht="12.75"/>
    <row r="2" spans="1:2" ht="12.75" customHeight="1">
      <c r="A2" s="35"/>
      <c r="B2" s="1" t="s">
        <v>0</v>
      </c>
    </row>
    <row r="3" spans="1:2" ht="12.75" customHeight="1">
      <c r="A3" s="35"/>
      <c r="B3" s="1"/>
    </row>
    <row r="4" ht="12.75"/>
    <row r="5" spans="1:10" ht="12.75" customHeight="1">
      <c r="A5" s="112" t="s">
        <v>122</v>
      </c>
      <c r="B5" s="112"/>
      <c r="C5" s="112"/>
      <c r="D5" s="112"/>
      <c r="E5" s="2"/>
      <c r="F5" s="2"/>
      <c r="G5" s="2"/>
      <c r="H5" s="2"/>
      <c r="I5" s="2" t="s">
        <v>1</v>
      </c>
      <c r="J5" s="2"/>
    </row>
    <row r="6" ht="21.75" customHeight="1" thickBot="1"/>
    <row r="7" spans="1:10" ht="25.5" customHeight="1">
      <c r="A7" s="131" t="s">
        <v>2</v>
      </c>
      <c r="B7" s="133" t="s">
        <v>3</v>
      </c>
      <c r="C7" s="135" t="s">
        <v>127</v>
      </c>
      <c r="D7" s="137" t="s">
        <v>4</v>
      </c>
      <c r="E7" s="127" t="s">
        <v>121</v>
      </c>
      <c r="F7" s="120" t="s">
        <v>146</v>
      </c>
      <c r="G7" s="121"/>
      <c r="H7" s="122"/>
      <c r="I7" s="3" t="s">
        <v>5</v>
      </c>
      <c r="J7" s="4" t="s">
        <v>6</v>
      </c>
    </row>
    <row r="8" spans="1:10" ht="42.75" customHeight="1" thickBot="1">
      <c r="A8" s="132"/>
      <c r="B8" s="134"/>
      <c r="C8" s="136"/>
      <c r="D8" s="138"/>
      <c r="E8" s="128"/>
      <c r="F8" s="88" t="s">
        <v>144</v>
      </c>
      <c r="G8" s="88" t="s">
        <v>143</v>
      </c>
      <c r="H8" s="88" t="s">
        <v>145</v>
      </c>
      <c r="I8" s="108" t="s">
        <v>126</v>
      </c>
      <c r="J8" s="109"/>
    </row>
    <row r="9" spans="1:10" ht="28.5" customHeight="1" thickBot="1">
      <c r="A9" s="139" t="s">
        <v>98</v>
      </c>
      <c r="B9" s="5" t="s">
        <v>110</v>
      </c>
      <c r="C9" s="38"/>
      <c r="D9" s="38"/>
      <c r="E9" s="38">
        <v>15</v>
      </c>
      <c r="F9" s="38"/>
      <c r="G9" s="38"/>
      <c r="H9" s="38"/>
      <c r="I9" s="38">
        <v>0</v>
      </c>
      <c r="J9" s="38"/>
    </row>
    <row r="10" spans="1:10" ht="24.75" customHeight="1" thickBot="1">
      <c r="A10" s="117"/>
      <c r="B10" s="6" t="s">
        <v>111</v>
      </c>
      <c r="C10" s="39"/>
      <c r="D10" s="39"/>
      <c r="E10" s="39">
        <v>25</v>
      </c>
      <c r="F10" s="39"/>
      <c r="G10" s="39"/>
      <c r="H10" s="39"/>
      <c r="I10" s="39"/>
      <c r="J10" s="39"/>
    </row>
    <row r="11" spans="1:10" ht="28.5" customHeight="1">
      <c r="A11" s="75" t="s">
        <v>99</v>
      </c>
      <c r="B11" s="29" t="s">
        <v>112</v>
      </c>
      <c r="C11" s="40"/>
      <c r="D11" s="40"/>
      <c r="E11" s="41">
        <v>25</v>
      </c>
      <c r="F11" s="89"/>
      <c r="G11" s="89"/>
      <c r="H11" s="89"/>
      <c r="I11" s="30"/>
      <c r="J11" s="31"/>
    </row>
    <row r="12" spans="1:10" ht="19.5" customHeight="1">
      <c r="A12" s="46" t="s">
        <v>100</v>
      </c>
      <c r="B12" s="102" t="s">
        <v>113</v>
      </c>
      <c r="C12" s="103"/>
      <c r="D12" s="103"/>
      <c r="E12" s="103"/>
      <c r="F12" s="103"/>
      <c r="G12" s="103"/>
      <c r="H12" s="103"/>
      <c r="I12" s="103">
        <v>0</v>
      </c>
      <c r="J12" s="103"/>
    </row>
    <row r="13" spans="1:10" ht="19.5" customHeight="1">
      <c r="A13" s="37"/>
      <c r="B13" s="102" t="s">
        <v>166</v>
      </c>
      <c r="C13" s="66"/>
      <c r="D13" s="66"/>
      <c r="E13" s="66">
        <v>5</v>
      </c>
      <c r="F13" s="66"/>
      <c r="G13" s="66"/>
      <c r="H13" s="66"/>
      <c r="I13" s="66"/>
      <c r="J13" s="66"/>
    </row>
    <row r="14" spans="1:10" ht="19.5" customHeight="1">
      <c r="A14" s="37"/>
      <c r="B14" s="104" t="s">
        <v>167</v>
      </c>
      <c r="C14" s="66"/>
      <c r="D14" s="66"/>
      <c r="E14" s="66">
        <v>10</v>
      </c>
      <c r="F14" s="66"/>
      <c r="G14" s="66"/>
      <c r="H14" s="66"/>
      <c r="I14" s="66"/>
      <c r="J14" s="66"/>
    </row>
    <row r="15" spans="1:10" ht="19.5" customHeight="1">
      <c r="A15" s="37"/>
      <c r="B15" s="104" t="s">
        <v>168</v>
      </c>
      <c r="C15" s="66"/>
      <c r="D15" s="66"/>
      <c r="E15" s="66">
        <v>15</v>
      </c>
      <c r="F15" s="66"/>
      <c r="G15" s="66"/>
      <c r="H15" s="66"/>
      <c r="I15" s="66"/>
      <c r="J15" s="66"/>
    </row>
    <row r="16" spans="1:10" ht="29.25" customHeight="1" thickBot="1">
      <c r="A16" s="84" t="s">
        <v>101</v>
      </c>
      <c r="B16" s="32" t="s">
        <v>114</v>
      </c>
      <c r="C16" s="43"/>
      <c r="D16" s="43"/>
      <c r="E16" s="43">
        <v>15</v>
      </c>
      <c r="F16" s="44"/>
      <c r="G16" s="44"/>
      <c r="H16" s="44"/>
      <c r="I16" s="44"/>
      <c r="J16" s="45"/>
    </row>
    <row r="17" spans="1:10" ht="12.75">
      <c r="A17" s="37"/>
      <c r="B17" s="140" t="s">
        <v>76</v>
      </c>
      <c r="C17" s="106"/>
      <c r="D17" s="106"/>
      <c r="E17" s="110"/>
      <c r="F17" s="90"/>
      <c r="G17" s="90"/>
      <c r="H17" s="90"/>
      <c r="I17" s="123" t="s">
        <v>78</v>
      </c>
      <c r="J17" s="124"/>
    </row>
    <row r="18" spans="1:10" s="49" customFormat="1" ht="18.75" customHeight="1">
      <c r="A18" s="46"/>
      <c r="B18" s="141"/>
      <c r="C18" s="107"/>
      <c r="D18" s="107"/>
      <c r="E18" s="111"/>
      <c r="F18" s="83"/>
      <c r="G18" s="83"/>
      <c r="H18" s="83"/>
      <c r="I18" s="47" t="s">
        <v>128</v>
      </c>
      <c r="J18" s="48"/>
    </row>
    <row r="19" spans="1:10" s="49" customFormat="1" ht="12.75">
      <c r="A19" s="50"/>
      <c r="B19" s="141"/>
      <c r="C19" s="107"/>
      <c r="D19" s="107"/>
      <c r="E19" s="111"/>
      <c r="F19" s="83"/>
      <c r="G19" s="83"/>
      <c r="H19" s="83"/>
      <c r="I19" s="51" t="s">
        <v>129</v>
      </c>
      <c r="J19" s="48"/>
    </row>
    <row r="20" spans="1:10" ht="12.75">
      <c r="A20" s="50"/>
      <c r="B20" s="141"/>
      <c r="C20" s="107"/>
      <c r="D20" s="107"/>
      <c r="E20" s="111"/>
      <c r="F20" s="91"/>
      <c r="G20" s="91"/>
      <c r="H20" s="91"/>
      <c r="I20" s="125" t="s">
        <v>8</v>
      </c>
      <c r="J20" s="126"/>
    </row>
    <row r="21" spans="1:10" s="49" customFormat="1" ht="12.75">
      <c r="A21" s="46"/>
      <c r="B21" s="141"/>
      <c r="C21" s="107"/>
      <c r="D21" s="107"/>
      <c r="E21" s="111"/>
      <c r="F21" s="83"/>
      <c r="G21" s="83"/>
      <c r="H21" s="83"/>
      <c r="I21" s="51" t="s">
        <v>9</v>
      </c>
      <c r="J21" s="48"/>
    </row>
    <row r="22" spans="1:10" s="49" customFormat="1" ht="12.75">
      <c r="A22" s="50"/>
      <c r="B22" s="141"/>
      <c r="C22" s="107"/>
      <c r="D22" s="107"/>
      <c r="E22" s="111"/>
      <c r="F22" s="83"/>
      <c r="G22" s="83"/>
      <c r="H22" s="83"/>
      <c r="I22" s="51" t="s">
        <v>10</v>
      </c>
      <c r="J22" s="48"/>
    </row>
    <row r="23" spans="1:10" s="49" customFormat="1" ht="12.75">
      <c r="A23" s="50"/>
      <c r="B23" s="141"/>
      <c r="C23" s="107"/>
      <c r="D23" s="107"/>
      <c r="E23" s="111"/>
      <c r="F23" s="83"/>
      <c r="G23" s="83"/>
      <c r="H23" s="83"/>
      <c r="I23" s="51" t="s">
        <v>11</v>
      </c>
      <c r="J23" s="48"/>
    </row>
    <row r="24" spans="1:10" s="49" customFormat="1" ht="12.75">
      <c r="A24" s="50"/>
      <c r="B24" s="141"/>
      <c r="C24" s="107"/>
      <c r="D24" s="107"/>
      <c r="E24" s="111"/>
      <c r="F24" s="83"/>
      <c r="G24" s="83"/>
      <c r="H24" s="83"/>
      <c r="I24" s="51" t="s">
        <v>12</v>
      </c>
      <c r="J24" s="48"/>
    </row>
    <row r="25" spans="1:10" s="49" customFormat="1" ht="15" customHeight="1">
      <c r="A25" s="50"/>
      <c r="B25" s="141"/>
      <c r="C25" s="107"/>
      <c r="D25" s="107"/>
      <c r="E25" s="111"/>
      <c r="F25" s="83"/>
      <c r="G25" s="83"/>
      <c r="H25" s="83"/>
      <c r="I25" s="51" t="s">
        <v>13</v>
      </c>
      <c r="J25" s="48"/>
    </row>
    <row r="26" spans="1:10" s="49" customFormat="1" ht="12.75">
      <c r="A26" s="50"/>
      <c r="B26" s="141"/>
      <c r="C26" s="107"/>
      <c r="D26" s="107"/>
      <c r="E26" s="111"/>
      <c r="F26" s="83"/>
      <c r="G26" s="83"/>
      <c r="H26" s="83"/>
      <c r="I26" s="51" t="s">
        <v>14</v>
      </c>
      <c r="J26" s="48"/>
    </row>
    <row r="27" spans="1:10" s="49" customFormat="1" ht="12.75">
      <c r="A27" s="50"/>
      <c r="B27" s="141"/>
      <c r="C27" s="107"/>
      <c r="D27" s="107"/>
      <c r="E27" s="111"/>
      <c r="F27" s="83"/>
      <c r="G27" s="83"/>
      <c r="H27" s="83"/>
      <c r="I27" s="52" t="s">
        <v>15</v>
      </c>
      <c r="J27" s="53"/>
    </row>
    <row r="28" spans="1:10" s="49" customFormat="1" ht="20.25" customHeight="1" thickBot="1">
      <c r="A28" s="50"/>
      <c r="B28" s="10" t="s">
        <v>6</v>
      </c>
      <c r="C28" s="54"/>
      <c r="D28" s="54"/>
      <c r="E28" s="55"/>
      <c r="F28" s="55"/>
      <c r="G28" s="55"/>
      <c r="H28" s="55"/>
      <c r="I28" s="56"/>
      <c r="J28" s="57"/>
    </row>
    <row r="29" spans="1:10" ht="13.5" customHeight="1">
      <c r="A29" s="142" t="s">
        <v>102</v>
      </c>
      <c r="B29" s="145" t="s">
        <v>115</v>
      </c>
      <c r="C29" s="118"/>
      <c r="D29" s="118"/>
      <c r="E29" s="110">
        <v>15</v>
      </c>
      <c r="F29" s="90"/>
      <c r="G29" s="90"/>
      <c r="H29" s="90"/>
      <c r="I29" s="150" t="s">
        <v>7</v>
      </c>
      <c r="J29" s="151"/>
    </row>
    <row r="30" spans="1:10" s="49" customFormat="1" ht="12.75">
      <c r="A30" s="111"/>
      <c r="B30" s="146"/>
      <c r="C30" s="119"/>
      <c r="D30" s="119"/>
      <c r="E30" s="111"/>
      <c r="F30" s="83"/>
      <c r="G30" s="83"/>
      <c r="H30" s="83"/>
      <c r="I30" s="51" t="s">
        <v>130</v>
      </c>
      <c r="J30" s="48"/>
    </row>
    <row r="31" spans="1:10" s="49" customFormat="1" ht="12.75">
      <c r="A31" s="143"/>
      <c r="B31" s="146"/>
      <c r="C31" s="119"/>
      <c r="D31" s="119"/>
      <c r="E31" s="111"/>
      <c r="F31" s="83"/>
      <c r="G31" s="83"/>
      <c r="H31" s="83"/>
      <c r="I31" s="51" t="s">
        <v>131</v>
      </c>
      <c r="J31" s="48"/>
    </row>
    <row r="32" spans="1:10" s="49" customFormat="1" ht="12.75">
      <c r="A32" s="143"/>
      <c r="B32" s="146"/>
      <c r="C32" s="119"/>
      <c r="D32" s="119"/>
      <c r="E32" s="111"/>
      <c r="F32" s="83"/>
      <c r="G32" s="83"/>
      <c r="H32" s="83"/>
      <c r="I32" s="51" t="s">
        <v>169</v>
      </c>
      <c r="J32" s="48"/>
    </row>
    <row r="33" spans="1:10" s="49" customFormat="1" ht="13.5" customHeight="1">
      <c r="A33" s="143"/>
      <c r="B33" s="146"/>
      <c r="C33" s="119"/>
      <c r="D33" s="119"/>
      <c r="E33" s="111"/>
      <c r="F33" s="83"/>
      <c r="G33" s="83"/>
      <c r="H33" s="83"/>
      <c r="I33" s="51" t="s">
        <v>132</v>
      </c>
      <c r="J33" s="48"/>
    </row>
    <row r="34" spans="1:10" s="49" customFormat="1" ht="14.25" customHeight="1">
      <c r="A34" s="144"/>
      <c r="B34" s="147"/>
      <c r="C34" s="119"/>
      <c r="D34" s="119"/>
      <c r="E34" s="117"/>
      <c r="F34" s="84"/>
      <c r="G34" s="84"/>
      <c r="H34" s="84"/>
      <c r="I34" s="51" t="s">
        <v>16</v>
      </c>
      <c r="J34" s="48"/>
    </row>
    <row r="35" spans="1:10" s="49" customFormat="1" ht="21" customHeight="1" thickBot="1">
      <c r="A35" s="58"/>
      <c r="B35" s="10" t="s">
        <v>6</v>
      </c>
      <c r="C35" s="54"/>
      <c r="D35" s="46"/>
      <c r="E35" s="55"/>
      <c r="F35" s="55"/>
      <c r="G35" s="55"/>
      <c r="H35" s="55"/>
      <c r="I35" s="59"/>
      <c r="J35" s="57"/>
    </row>
    <row r="36" spans="1:10" s="49" customFormat="1" ht="21" customHeight="1" thickBot="1">
      <c r="A36" s="105" t="s">
        <v>103</v>
      </c>
      <c r="B36" s="10" t="s">
        <v>170</v>
      </c>
      <c r="C36" s="54"/>
      <c r="D36" s="37"/>
      <c r="E36" s="55">
        <v>15</v>
      </c>
      <c r="F36" s="55"/>
      <c r="G36" s="55"/>
      <c r="H36" s="55"/>
      <c r="I36" s="59"/>
      <c r="J36" s="57"/>
    </row>
    <row r="37" spans="1:10" s="49" customFormat="1" ht="28.5" customHeight="1" thickBot="1">
      <c r="A37" s="60"/>
      <c r="B37" s="10" t="s">
        <v>6</v>
      </c>
      <c r="C37" s="54"/>
      <c r="D37" s="37"/>
      <c r="E37" s="55"/>
      <c r="F37" s="55"/>
      <c r="G37" s="55"/>
      <c r="H37" s="55"/>
      <c r="I37" s="59"/>
      <c r="J37" s="57"/>
    </row>
    <row r="38" spans="1:10" ht="13.5" customHeight="1">
      <c r="A38" s="153" t="s">
        <v>104</v>
      </c>
      <c r="B38" s="155" t="s">
        <v>116</v>
      </c>
      <c r="C38" s="110" t="s">
        <v>17</v>
      </c>
      <c r="D38" s="119"/>
      <c r="E38" s="110">
        <v>60</v>
      </c>
      <c r="F38" s="82"/>
      <c r="G38" s="82"/>
      <c r="H38" s="82"/>
      <c r="I38" s="12" t="s">
        <v>7</v>
      </c>
      <c r="J38" s="62"/>
    </row>
    <row r="39" spans="1:10" s="49" customFormat="1" ht="12.75">
      <c r="A39" s="154"/>
      <c r="B39" s="152"/>
      <c r="C39" s="111"/>
      <c r="D39" s="119"/>
      <c r="E39" s="111"/>
      <c r="F39" s="91"/>
      <c r="G39" s="91"/>
      <c r="H39" s="91"/>
      <c r="I39" s="113" t="s">
        <v>18</v>
      </c>
      <c r="J39" s="114"/>
    </row>
    <row r="40" spans="1:10" s="49" customFormat="1" ht="12.75">
      <c r="A40" s="153"/>
      <c r="B40" s="152"/>
      <c r="C40" s="111"/>
      <c r="D40" s="119"/>
      <c r="E40" s="111"/>
      <c r="F40" s="83"/>
      <c r="G40" s="83"/>
      <c r="H40" s="83"/>
      <c r="I40" s="51" t="s">
        <v>19</v>
      </c>
      <c r="J40" s="48"/>
    </row>
    <row r="41" spans="1:10" s="49" customFormat="1" ht="12.75">
      <c r="A41" s="153"/>
      <c r="B41" s="152"/>
      <c r="C41" s="111"/>
      <c r="D41" s="119"/>
      <c r="E41" s="111"/>
      <c r="F41" s="83"/>
      <c r="G41" s="83"/>
      <c r="H41" s="83"/>
      <c r="I41" s="51" t="s">
        <v>20</v>
      </c>
      <c r="J41" s="48"/>
    </row>
    <row r="42" spans="1:10" s="49" customFormat="1" ht="12.75">
      <c r="A42" s="153"/>
      <c r="B42" s="152"/>
      <c r="C42" s="111"/>
      <c r="D42" s="119"/>
      <c r="E42" s="111"/>
      <c r="F42" s="83"/>
      <c r="G42" s="83"/>
      <c r="H42" s="83"/>
      <c r="I42" s="51" t="s">
        <v>155</v>
      </c>
      <c r="J42" s="48"/>
    </row>
    <row r="43" spans="1:10" s="49" customFormat="1" ht="12.75">
      <c r="A43" s="153"/>
      <c r="B43" s="152"/>
      <c r="C43" s="111"/>
      <c r="D43" s="119"/>
      <c r="E43" s="111"/>
      <c r="F43" s="91"/>
      <c r="G43" s="91"/>
      <c r="H43" s="91"/>
      <c r="I43" s="71" t="s">
        <v>156</v>
      </c>
      <c r="J43" s="48"/>
    </row>
    <row r="44" spans="1:10" s="49" customFormat="1" ht="12.75">
      <c r="A44" s="153"/>
      <c r="B44" s="152"/>
      <c r="C44" s="111"/>
      <c r="D44" s="119"/>
      <c r="E44" s="111"/>
      <c r="F44" s="91"/>
      <c r="G44" s="91"/>
      <c r="H44" s="91"/>
      <c r="I44" s="71" t="s">
        <v>157</v>
      </c>
      <c r="J44" s="48"/>
    </row>
    <row r="45" spans="1:10" s="49" customFormat="1" ht="12.75">
      <c r="A45" s="153"/>
      <c r="B45" s="152"/>
      <c r="C45" s="111"/>
      <c r="D45" s="119"/>
      <c r="E45" s="111"/>
      <c r="F45" s="91"/>
      <c r="G45" s="91"/>
      <c r="H45" s="91"/>
      <c r="I45" s="113" t="s">
        <v>21</v>
      </c>
      <c r="J45" s="114"/>
    </row>
    <row r="46" spans="1:10" s="49" customFormat="1" ht="12.75">
      <c r="A46" s="153"/>
      <c r="B46" s="152"/>
      <c r="C46" s="111"/>
      <c r="D46" s="119"/>
      <c r="E46" s="111"/>
      <c r="F46" s="83"/>
      <c r="G46" s="83"/>
      <c r="H46" s="83"/>
      <c r="I46" s="51" t="s">
        <v>22</v>
      </c>
      <c r="J46" s="48"/>
    </row>
    <row r="47" spans="1:10" s="49" customFormat="1" ht="12.75">
      <c r="A47" s="153"/>
      <c r="B47" s="152"/>
      <c r="C47" s="111"/>
      <c r="D47" s="119"/>
      <c r="E47" s="111"/>
      <c r="F47" s="83"/>
      <c r="G47" s="83"/>
      <c r="H47" s="83"/>
      <c r="I47" s="51" t="s">
        <v>23</v>
      </c>
      <c r="J47" s="48"/>
    </row>
    <row r="48" spans="1:10" s="49" customFormat="1" ht="17.25" customHeight="1">
      <c r="A48" s="153"/>
      <c r="B48" s="152"/>
      <c r="C48" s="111"/>
      <c r="D48" s="119"/>
      <c r="E48" s="111"/>
      <c r="F48" s="91"/>
      <c r="G48" s="91"/>
      <c r="H48" s="91"/>
      <c r="I48" s="113" t="s">
        <v>24</v>
      </c>
      <c r="J48" s="114"/>
    </row>
    <row r="49" spans="1:10" s="49" customFormat="1" ht="12.75">
      <c r="A49" s="153"/>
      <c r="B49" s="152"/>
      <c r="C49" s="111"/>
      <c r="D49" s="119"/>
      <c r="E49" s="111"/>
      <c r="F49" s="83"/>
      <c r="G49" s="83"/>
      <c r="H49" s="83"/>
      <c r="I49" s="51" t="s">
        <v>25</v>
      </c>
      <c r="J49" s="48"/>
    </row>
    <row r="50" spans="1:10" s="49" customFormat="1" ht="17.25" customHeight="1">
      <c r="A50" s="153"/>
      <c r="B50" s="152"/>
      <c r="C50" s="111"/>
      <c r="D50" s="119"/>
      <c r="E50" s="111"/>
      <c r="F50" s="83"/>
      <c r="G50" s="83"/>
      <c r="H50" s="83"/>
      <c r="I50" s="51" t="s">
        <v>26</v>
      </c>
      <c r="J50" s="48"/>
    </row>
    <row r="51" spans="1:10" s="49" customFormat="1" ht="12.75">
      <c r="A51" s="153"/>
      <c r="B51" s="152"/>
      <c r="C51" s="111"/>
      <c r="D51" s="119"/>
      <c r="E51" s="111"/>
      <c r="F51" s="83"/>
      <c r="G51" s="83"/>
      <c r="H51" s="83"/>
      <c r="I51" s="51" t="s">
        <v>27</v>
      </c>
      <c r="J51" s="48"/>
    </row>
    <row r="52" spans="1:10" s="49" customFormat="1" ht="15.75" customHeight="1">
      <c r="A52" s="153"/>
      <c r="B52" s="152"/>
      <c r="C52" s="111"/>
      <c r="D52" s="119"/>
      <c r="E52" s="111"/>
      <c r="F52" s="83"/>
      <c r="G52" s="83"/>
      <c r="H52" s="83"/>
      <c r="I52" s="51" t="s">
        <v>28</v>
      </c>
      <c r="J52" s="48"/>
    </row>
    <row r="53" spans="1:10" s="49" customFormat="1" ht="12.75">
      <c r="A53" s="153"/>
      <c r="B53" s="152"/>
      <c r="C53" s="111"/>
      <c r="D53" s="119"/>
      <c r="E53" s="111"/>
      <c r="F53" s="83"/>
      <c r="G53" s="83"/>
      <c r="H53" s="83"/>
      <c r="I53" s="51" t="s">
        <v>29</v>
      </c>
      <c r="J53" s="48"/>
    </row>
    <row r="54" spans="1:10" s="49" customFormat="1" ht="27" customHeight="1">
      <c r="A54" s="153"/>
      <c r="B54" s="152"/>
      <c r="C54" s="111"/>
      <c r="D54" s="119"/>
      <c r="E54" s="111"/>
      <c r="F54" s="83"/>
      <c r="G54" s="83"/>
      <c r="H54" s="83"/>
      <c r="I54" s="51" t="s">
        <v>133</v>
      </c>
      <c r="J54" s="77"/>
    </row>
    <row r="55" spans="1:10" s="49" customFormat="1" ht="12.75">
      <c r="A55" s="153"/>
      <c r="B55" s="152"/>
      <c r="C55" s="111"/>
      <c r="D55" s="119"/>
      <c r="E55" s="111"/>
      <c r="F55" s="91"/>
      <c r="G55" s="91"/>
      <c r="H55" s="91"/>
      <c r="I55" s="113" t="s">
        <v>30</v>
      </c>
      <c r="J55" s="114"/>
    </row>
    <row r="56" spans="1:10" s="49" customFormat="1" ht="13.5" customHeight="1">
      <c r="A56" s="153"/>
      <c r="B56" s="152"/>
      <c r="C56" s="111"/>
      <c r="D56" s="119"/>
      <c r="E56" s="111"/>
      <c r="F56" s="83"/>
      <c r="G56" s="83"/>
      <c r="H56" s="83"/>
      <c r="I56" s="51" t="s">
        <v>31</v>
      </c>
      <c r="J56" s="48"/>
    </row>
    <row r="57" spans="1:10" s="49" customFormat="1" ht="12" customHeight="1">
      <c r="A57" s="153"/>
      <c r="B57" s="152"/>
      <c r="C57" s="111"/>
      <c r="D57" s="119"/>
      <c r="E57" s="111"/>
      <c r="F57" s="83"/>
      <c r="G57" s="83"/>
      <c r="H57" s="83"/>
      <c r="I57" s="51" t="s">
        <v>32</v>
      </c>
      <c r="J57" s="48"/>
    </row>
    <row r="58" spans="1:10" s="49" customFormat="1" ht="12" customHeight="1">
      <c r="A58" s="153"/>
      <c r="B58" s="152"/>
      <c r="C58" s="111"/>
      <c r="D58" s="119"/>
      <c r="E58" s="111"/>
      <c r="F58" s="83"/>
      <c r="G58" s="83"/>
      <c r="H58" s="83"/>
      <c r="I58" s="51" t="s">
        <v>33</v>
      </c>
      <c r="J58" s="48"/>
    </row>
    <row r="59" spans="1:10" s="49" customFormat="1" ht="11.25" customHeight="1">
      <c r="A59" s="153"/>
      <c r="B59" s="156"/>
      <c r="C59" s="117"/>
      <c r="D59" s="119"/>
      <c r="E59" s="117"/>
      <c r="F59" s="84"/>
      <c r="G59" s="84"/>
      <c r="H59" s="84"/>
      <c r="I59" s="76" t="s">
        <v>34</v>
      </c>
      <c r="J59" s="48"/>
    </row>
    <row r="60" spans="1:10" s="49" customFormat="1" ht="25.5" customHeight="1" thickBot="1">
      <c r="A60" s="60"/>
      <c r="B60" s="10" t="s">
        <v>6</v>
      </c>
      <c r="C60" s="74"/>
      <c r="D60" s="37"/>
      <c r="E60" s="74"/>
      <c r="F60" s="87"/>
      <c r="G60" s="87"/>
      <c r="H60" s="87"/>
      <c r="I60" s="61"/>
      <c r="J60" s="53"/>
    </row>
    <row r="61" spans="1:10" s="49" customFormat="1" ht="25.5" customHeight="1">
      <c r="A61" s="60"/>
      <c r="B61" s="140" t="s">
        <v>124</v>
      </c>
      <c r="C61" s="157" t="s">
        <v>35</v>
      </c>
      <c r="D61" s="129"/>
      <c r="E61" s="99">
        <v>15</v>
      </c>
      <c r="F61" s="99"/>
      <c r="G61" s="99"/>
      <c r="H61" s="99"/>
      <c r="I61" s="100" t="s">
        <v>159</v>
      </c>
      <c r="J61" s="48"/>
    </row>
    <row r="62" spans="1:10" s="49" customFormat="1" ht="25.5" customHeight="1">
      <c r="A62" s="60"/>
      <c r="B62" s="141"/>
      <c r="C62" s="158"/>
      <c r="D62" s="107"/>
      <c r="E62" s="101">
        <v>30</v>
      </c>
      <c r="F62" s="99"/>
      <c r="G62" s="99"/>
      <c r="H62" s="99"/>
      <c r="I62" s="100" t="s">
        <v>158</v>
      </c>
      <c r="J62" s="48"/>
    </row>
    <row r="63" spans="1:10" s="49" customFormat="1" ht="26.25" customHeight="1">
      <c r="A63" s="60"/>
      <c r="B63" s="141"/>
      <c r="C63" s="158"/>
      <c r="D63" s="107"/>
      <c r="E63" s="101">
        <v>100</v>
      </c>
      <c r="F63" s="99"/>
      <c r="G63" s="99"/>
      <c r="H63" s="99"/>
      <c r="I63" s="100" t="s">
        <v>160</v>
      </c>
      <c r="J63" s="48"/>
    </row>
    <row r="64" spans="1:10" s="49" customFormat="1" ht="33.75" customHeight="1">
      <c r="A64" s="60"/>
      <c r="B64" s="141"/>
      <c r="C64" s="158"/>
      <c r="D64" s="107"/>
      <c r="E64" s="99">
        <v>150</v>
      </c>
      <c r="F64" s="99"/>
      <c r="G64" s="99"/>
      <c r="H64" s="99"/>
      <c r="I64" s="100" t="s">
        <v>161</v>
      </c>
      <c r="J64" s="48"/>
    </row>
    <row r="65" spans="1:10" ht="15.75" customHeight="1">
      <c r="A65" s="152" t="s">
        <v>105</v>
      </c>
      <c r="B65" s="141"/>
      <c r="C65" s="158"/>
      <c r="D65" s="107"/>
      <c r="E65" s="139"/>
      <c r="F65" s="74"/>
      <c r="G65" s="74"/>
      <c r="H65" s="74"/>
      <c r="I65" s="78" t="s">
        <v>7</v>
      </c>
      <c r="J65" s="67"/>
    </row>
    <row r="66" spans="1:10" s="49" customFormat="1" ht="17.25" customHeight="1">
      <c r="A66" s="152"/>
      <c r="B66" s="141"/>
      <c r="C66" s="158"/>
      <c r="D66" s="107"/>
      <c r="E66" s="111"/>
      <c r="F66" s="74"/>
      <c r="G66" s="74"/>
      <c r="H66" s="74"/>
      <c r="I66" s="51" t="s">
        <v>117</v>
      </c>
      <c r="J66" s="51"/>
    </row>
    <row r="67" spans="1:10" s="49" customFormat="1" ht="12" customHeight="1">
      <c r="A67" s="152"/>
      <c r="B67" s="141"/>
      <c r="C67" s="158"/>
      <c r="D67" s="107"/>
      <c r="E67" s="111"/>
      <c r="F67" s="74"/>
      <c r="G67" s="74"/>
      <c r="H67" s="74"/>
      <c r="I67" s="51" t="s">
        <v>147</v>
      </c>
      <c r="J67" s="51"/>
    </row>
    <row r="68" spans="1:10" s="49" customFormat="1" ht="12.75" customHeight="1">
      <c r="A68" s="152"/>
      <c r="B68" s="141"/>
      <c r="C68" s="158"/>
      <c r="D68" s="107"/>
      <c r="E68" s="111"/>
      <c r="F68" s="74"/>
      <c r="G68" s="74"/>
      <c r="H68" s="74"/>
      <c r="I68" s="51" t="s">
        <v>82</v>
      </c>
      <c r="J68" s="51"/>
    </row>
    <row r="69" spans="1:10" s="49" customFormat="1" ht="12.75" customHeight="1">
      <c r="A69" s="152"/>
      <c r="B69" s="141"/>
      <c r="C69" s="158"/>
      <c r="D69" s="107"/>
      <c r="E69" s="111"/>
      <c r="F69" s="74"/>
      <c r="G69" s="74"/>
      <c r="H69" s="74"/>
      <c r="I69" s="51" t="s">
        <v>83</v>
      </c>
      <c r="J69" s="51"/>
    </row>
    <row r="70" spans="1:10" s="49" customFormat="1" ht="14.25" customHeight="1">
      <c r="A70" s="152"/>
      <c r="B70" s="141"/>
      <c r="C70" s="158"/>
      <c r="D70" s="107"/>
      <c r="E70" s="111"/>
      <c r="F70" s="74"/>
      <c r="G70" s="74"/>
      <c r="H70" s="74"/>
      <c r="I70" s="51" t="s">
        <v>84</v>
      </c>
      <c r="J70" s="51"/>
    </row>
    <row r="71" spans="1:10" s="49" customFormat="1" ht="14.25" customHeight="1">
      <c r="A71" s="152"/>
      <c r="B71" s="141"/>
      <c r="C71" s="158"/>
      <c r="D71" s="107"/>
      <c r="E71" s="111"/>
      <c r="F71" s="74"/>
      <c r="G71" s="74"/>
      <c r="H71" s="74"/>
      <c r="I71" s="51" t="s">
        <v>85</v>
      </c>
      <c r="J71" s="51"/>
    </row>
    <row r="72" spans="1:10" s="49" customFormat="1" ht="12.75" customHeight="1">
      <c r="A72" s="152"/>
      <c r="B72" s="141"/>
      <c r="C72" s="158"/>
      <c r="D72" s="107"/>
      <c r="E72" s="111"/>
      <c r="F72" s="74"/>
      <c r="G72" s="74"/>
      <c r="H72" s="74"/>
      <c r="I72" s="51" t="s">
        <v>86</v>
      </c>
      <c r="J72" s="51"/>
    </row>
    <row r="73" spans="1:10" s="49" customFormat="1" ht="12.75" customHeight="1">
      <c r="A73" s="152"/>
      <c r="B73" s="141"/>
      <c r="C73" s="158"/>
      <c r="D73" s="107"/>
      <c r="E73" s="111"/>
      <c r="F73" s="74"/>
      <c r="G73" s="74"/>
      <c r="H73" s="74"/>
      <c r="I73" s="51" t="s">
        <v>87</v>
      </c>
      <c r="J73" s="51"/>
    </row>
    <row r="74" spans="1:10" s="49" customFormat="1" ht="12.75" customHeight="1">
      <c r="A74" s="152"/>
      <c r="B74" s="141"/>
      <c r="C74" s="158"/>
      <c r="D74" s="107"/>
      <c r="E74" s="111"/>
      <c r="F74" s="74"/>
      <c r="G74" s="74"/>
      <c r="H74" s="74"/>
      <c r="I74" s="51" t="s">
        <v>88</v>
      </c>
      <c r="J74" s="51"/>
    </row>
    <row r="75" spans="1:10" s="49" customFormat="1" ht="12.75" customHeight="1">
      <c r="A75" s="152"/>
      <c r="B75" s="141"/>
      <c r="C75" s="158"/>
      <c r="D75" s="107"/>
      <c r="E75" s="111"/>
      <c r="F75" s="92"/>
      <c r="G75" s="92"/>
      <c r="H75" s="92"/>
      <c r="I75" s="71" t="s">
        <v>90</v>
      </c>
      <c r="J75" s="72"/>
    </row>
    <row r="76" spans="1:10" s="49" customFormat="1" ht="12.75" customHeight="1">
      <c r="A76" s="152"/>
      <c r="B76" s="141"/>
      <c r="C76" s="158"/>
      <c r="D76" s="107"/>
      <c r="E76" s="111"/>
      <c r="F76" s="92"/>
      <c r="G76" s="92"/>
      <c r="H76" s="92"/>
      <c r="I76" s="148" t="s">
        <v>148</v>
      </c>
      <c r="J76" s="149"/>
    </row>
    <row r="77" spans="1:10" s="49" customFormat="1" ht="17.25" customHeight="1">
      <c r="A77" s="152"/>
      <c r="B77" s="141"/>
      <c r="C77" s="158"/>
      <c r="D77" s="107"/>
      <c r="E77" s="111"/>
      <c r="F77" s="74"/>
      <c r="G77" s="74"/>
      <c r="H77" s="74"/>
      <c r="I77" s="51" t="s">
        <v>36</v>
      </c>
      <c r="J77" s="48"/>
    </row>
    <row r="78" spans="1:10" s="49" customFormat="1" ht="18.75" customHeight="1">
      <c r="A78" s="152"/>
      <c r="B78" s="141"/>
      <c r="C78" s="158"/>
      <c r="D78" s="107"/>
      <c r="E78" s="111"/>
      <c r="F78" s="74"/>
      <c r="G78" s="74"/>
      <c r="H78" s="74"/>
      <c r="I78" s="51" t="s">
        <v>32</v>
      </c>
      <c r="J78" s="48"/>
    </row>
    <row r="79" spans="1:10" s="49" customFormat="1" ht="12.75" customHeight="1">
      <c r="A79" s="152"/>
      <c r="B79" s="141"/>
      <c r="C79" s="158"/>
      <c r="D79" s="107"/>
      <c r="E79" s="111"/>
      <c r="F79" s="74"/>
      <c r="G79" s="74"/>
      <c r="H79" s="74"/>
      <c r="I79" s="51" t="s">
        <v>33</v>
      </c>
      <c r="J79" s="48"/>
    </row>
    <row r="80" spans="1:10" s="49" customFormat="1" ht="28.5" customHeight="1">
      <c r="A80" s="152"/>
      <c r="B80" s="160"/>
      <c r="C80" s="159"/>
      <c r="D80" s="130"/>
      <c r="E80" s="117"/>
      <c r="F80" s="74"/>
      <c r="G80" s="74"/>
      <c r="H80" s="74"/>
      <c r="I80" s="51" t="s">
        <v>34</v>
      </c>
      <c r="J80" s="48"/>
    </row>
    <row r="81" spans="1:10" s="49" customFormat="1" ht="44.25" customHeight="1" thickBot="1">
      <c r="A81" s="11"/>
      <c r="B81" s="10" t="s">
        <v>6</v>
      </c>
      <c r="C81" s="63"/>
      <c r="D81" s="54"/>
      <c r="E81" s="64"/>
      <c r="F81" s="64"/>
      <c r="G81" s="64"/>
      <c r="H81" s="64"/>
      <c r="I81" s="59"/>
      <c r="J81" s="57"/>
    </row>
    <row r="82" spans="1:10" ht="13.5" customHeight="1">
      <c r="A82" s="156" t="s">
        <v>106</v>
      </c>
      <c r="B82" s="140" t="s">
        <v>125</v>
      </c>
      <c r="C82" s="106"/>
      <c r="D82" s="106"/>
      <c r="E82" s="110">
        <v>70</v>
      </c>
      <c r="F82" s="82"/>
      <c r="G82" s="82"/>
      <c r="H82" s="82"/>
      <c r="I82" s="13" t="s">
        <v>7</v>
      </c>
      <c r="J82" s="62"/>
    </row>
    <row r="83" spans="1:10" ht="12.75" customHeight="1">
      <c r="A83" s="141"/>
      <c r="B83" s="141"/>
      <c r="C83" s="107"/>
      <c r="D83" s="107"/>
      <c r="E83" s="111"/>
      <c r="F83" s="83"/>
      <c r="G83" s="83"/>
      <c r="H83" s="83"/>
      <c r="I83" s="14" t="s">
        <v>134</v>
      </c>
      <c r="J83" s="66"/>
    </row>
    <row r="84" spans="1:10" ht="12.75" customHeight="1">
      <c r="A84" s="141"/>
      <c r="B84" s="141"/>
      <c r="C84" s="107"/>
      <c r="D84" s="107"/>
      <c r="E84" s="111"/>
      <c r="F84" s="83"/>
      <c r="G84" s="83"/>
      <c r="H84" s="83"/>
      <c r="I84" s="14" t="s">
        <v>135</v>
      </c>
      <c r="J84" s="66"/>
    </row>
    <row r="85" spans="1:10" ht="12.75" customHeight="1">
      <c r="A85" s="141"/>
      <c r="B85" s="141"/>
      <c r="C85" s="107"/>
      <c r="D85" s="107"/>
      <c r="E85" s="111"/>
      <c r="F85" s="83"/>
      <c r="G85" s="83"/>
      <c r="H85" s="83"/>
      <c r="I85" s="14" t="s">
        <v>136</v>
      </c>
      <c r="J85" s="66"/>
    </row>
    <row r="86" spans="1:10" ht="12.75" customHeight="1">
      <c r="A86" s="141"/>
      <c r="B86" s="141"/>
      <c r="C86" s="107"/>
      <c r="D86" s="107"/>
      <c r="E86" s="111"/>
      <c r="F86" s="83"/>
      <c r="G86" s="83"/>
      <c r="H86" s="83"/>
      <c r="I86" s="14" t="s">
        <v>137</v>
      </c>
      <c r="J86" s="66"/>
    </row>
    <row r="87" spans="1:10" ht="12.75" customHeight="1">
      <c r="A87" s="141"/>
      <c r="B87" s="141"/>
      <c r="C87" s="107"/>
      <c r="D87" s="107"/>
      <c r="E87" s="111"/>
      <c r="F87" s="83"/>
      <c r="G87" s="83"/>
      <c r="H87" s="83"/>
      <c r="I87" s="14" t="s">
        <v>138</v>
      </c>
      <c r="J87" s="66"/>
    </row>
    <row r="88" spans="1:10" ht="36" customHeight="1">
      <c r="A88" s="160"/>
      <c r="B88" s="160"/>
      <c r="C88" s="130"/>
      <c r="D88" s="130"/>
      <c r="E88" s="117"/>
      <c r="F88" s="84"/>
      <c r="G88" s="84"/>
      <c r="H88" s="84"/>
      <c r="I88" s="80" t="s">
        <v>139</v>
      </c>
      <c r="J88" s="66"/>
    </row>
    <row r="89" spans="1:10" ht="40.5" customHeight="1" thickBot="1">
      <c r="A89" s="11"/>
      <c r="B89" s="15" t="s">
        <v>6</v>
      </c>
      <c r="C89" s="65"/>
      <c r="D89" s="65"/>
      <c r="E89" s="64"/>
      <c r="F89" s="74"/>
      <c r="G89" s="74"/>
      <c r="H89" s="74"/>
      <c r="I89" s="81"/>
      <c r="J89" s="42"/>
    </row>
    <row r="90" spans="1:10" ht="27">
      <c r="A90" s="16" t="s">
        <v>107</v>
      </c>
      <c r="B90" s="17" t="s">
        <v>162</v>
      </c>
      <c r="C90" s="67"/>
      <c r="D90" s="67"/>
      <c r="E90" s="68">
        <v>15</v>
      </c>
      <c r="F90" s="79"/>
      <c r="G90" s="79"/>
      <c r="H90" s="79"/>
      <c r="I90" s="23"/>
      <c r="J90" s="69"/>
    </row>
    <row r="91" spans="1:10" ht="15.75" customHeight="1">
      <c r="A91" s="152" t="s">
        <v>109</v>
      </c>
      <c r="B91" s="152" t="s">
        <v>108</v>
      </c>
      <c r="C91" s="119"/>
      <c r="D91" s="119"/>
      <c r="E91" s="129"/>
      <c r="F91" s="46"/>
      <c r="G91" s="46"/>
      <c r="H91" s="46"/>
      <c r="I91" s="18" t="s">
        <v>7</v>
      </c>
      <c r="J91" s="66"/>
    </row>
    <row r="92" spans="1:10" s="49" customFormat="1" ht="12.75">
      <c r="A92" s="152"/>
      <c r="B92" s="152"/>
      <c r="C92" s="119"/>
      <c r="D92" s="119"/>
      <c r="E92" s="107"/>
      <c r="F92" s="85"/>
      <c r="G92" s="85"/>
      <c r="H92" s="85"/>
      <c r="I92" s="51" t="s">
        <v>118</v>
      </c>
      <c r="J92" s="48"/>
    </row>
    <row r="93" spans="1:10" s="49" customFormat="1" ht="12.75">
      <c r="A93" s="152"/>
      <c r="B93" s="152"/>
      <c r="C93" s="119"/>
      <c r="D93" s="119"/>
      <c r="E93" s="107"/>
      <c r="F93" s="85"/>
      <c r="G93" s="85"/>
      <c r="H93" s="85"/>
      <c r="I93" s="51" t="s">
        <v>37</v>
      </c>
      <c r="J93" s="48"/>
    </row>
    <row r="94" spans="1:10" s="49" customFormat="1" ht="12.75">
      <c r="A94" s="152"/>
      <c r="B94" s="152"/>
      <c r="C94" s="119"/>
      <c r="D94" s="119"/>
      <c r="E94" s="107"/>
      <c r="F94" s="85"/>
      <c r="G94" s="85"/>
      <c r="H94" s="85"/>
      <c r="I94" s="51" t="s">
        <v>38</v>
      </c>
      <c r="J94" s="48"/>
    </row>
    <row r="95" spans="1:10" s="49" customFormat="1" ht="12.75">
      <c r="A95" s="152"/>
      <c r="B95" s="152"/>
      <c r="C95" s="119"/>
      <c r="D95" s="119"/>
      <c r="E95" s="107"/>
      <c r="F95" s="85"/>
      <c r="G95" s="85"/>
      <c r="H95" s="85"/>
      <c r="I95" s="51" t="s">
        <v>39</v>
      </c>
      <c r="J95" s="48"/>
    </row>
    <row r="96" spans="1:10" s="49" customFormat="1" ht="12.75">
      <c r="A96" s="152"/>
      <c r="B96" s="152"/>
      <c r="C96" s="119"/>
      <c r="D96" s="119"/>
      <c r="E96" s="107"/>
      <c r="F96" s="85"/>
      <c r="G96" s="85"/>
      <c r="H96" s="85"/>
      <c r="I96" s="51" t="s">
        <v>40</v>
      </c>
      <c r="J96" s="48"/>
    </row>
    <row r="97" spans="1:10" s="49" customFormat="1" ht="12.75">
      <c r="A97" s="152"/>
      <c r="B97" s="152"/>
      <c r="C97" s="119"/>
      <c r="D97" s="119"/>
      <c r="E97" s="107"/>
      <c r="F97" s="85"/>
      <c r="G97" s="85"/>
      <c r="H97" s="85"/>
      <c r="I97" s="51" t="s">
        <v>41</v>
      </c>
      <c r="J97" s="48"/>
    </row>
    <row r="98" spans="1:10" s="49" customFormat="1" ht="12.75">
      <c r="A98" s="152"/>
      <c r="B98" s="152"/>
      <c r="C98" s="119"/>
      <c r="D98" s="119"/>
      <c r="E98" s="107"/>
      <c r="F98" s="85"/>
      <c r="G98" s="85"/>
      <c r="H98" s="85"/>
      <c r="I98" s="51" t="s">
        <v>42</v>
      </c>
      <c r="J98" s="48"/>
    </row>
    <row r="99" spans="1:10" s="49" customFormat="1" ht="12.75">
      <c r="A99" s="152"/>
      <c r="B99" s="152"/>
      <c r="C99" s="119"/>
      <c r="D99" s="119"/>
      <c r="E99" s="107"/>
      <c r="F99" s="85"/>
      <c r="G99" s="85"/>
      <c r="H99" s="85"/>
      <c r="I99" s="51" t="s">
        <v>153</v>
      </c>
      <c r="J99" s="48"/>
    </row>
    <row r="100" spans="1:10" s="49" customFormat="1" ht="12.75">
      <c r="A100" s="152"/>
      <c r="B100" s="152"/>
      <c r="C100" s="119"/>
      <c r="D100" s="119"/>
      <c r="E100" s="130"/>
      <c r="F100" s="86"/>
      <c r="G100" s="86"/>
      <c r="H100" s="86"/>
      <c r="I100" s="51" t="s">
        <v>43</v>
      </c>
      <c r="J100" s="48"/>
    </row>
    <row r="101" spans="1:10" s="49" customFormat="1" ht="14.25" thickBot="1">
      <c r="A101" s="19"/>
      <c r="B101" s="10" t="s">
        <v>6</v>
      </c>
      <c r="C101" s="54"/>
      <c r="D101" s="54"/>
      <c r="E101" s="54"/>
      <c r="F101" s="54"/>
      <c r="G101" s="54"/>
      <c r="H101" s="54"/>
      <c r="I101" s="59"/>
      <c r="J101" s="57"/>
    </row>
    <row r="102" spans="1:10" ht="12.75">
      <c r="A102" s="20" t="s">
        <v>44</v>
      </c>
      <c r="B102" s="21"/>
      <c r="C102" s="21"/>
      <c r="D102" s="70"/>
      <c r="E102" s="70"/>
      <c r="F102" s="70"/>
      <c r="G102" s="70"/>
      <c r="H102" s="70"/>
      <c r="I102" s="70"/>
      <c r="J102" s="70"/>
    </row>
    <row r="104" spans="4:9" ht="12.75">
      <c r="D104" s="112" t="s">
        <v>45</v>
      </c>
      <c r="E104" s="112"/>
      <c r="F104" s="112"/>
      <c r="G104" s="112"/>
      <c r="H104" s="112"/>
      <c r="I104" s="112"/>
    </row>
    <row r="105" spans="4:9" ht="12.75">
      <c r="D105" s="115" t="s">
        <v>154</v>
      </c>
      <c r="E105" s="116"/>
      <c r="F105" s="116"/>
      <c r="G105" s="116"/>
      <c r="H105" s="116"/>
      <c r="I105" s="116"/>
    </row>
  </sheetData>
  <sheetProtection/>
  <mergeCells count="48">
    <mergeCell ref="C61:C80"/>
    <mergeCell ref="D61:D80"/>
    <mergeCell ref="E65:E80"/>
    <mergeCell ref="A82:A88"/>
    <mergeCell ref="B82:B88"/>
    <mergeCell ref="C82:C88"/>
    <mergeCell ref="D82:D88"/>
    <mergeCell ref="B61:B80"/>
    <mergeCell ref="A91:A100"/>
    <mergeCell ref="B91:B100"/>
    <mergeCell ref="C91:C100"/>
    <mergeCell ref="D91:D100"/>
    <mergeCell ref="A65:A80"/>
    <mergeCell ref="I45:J45"/>
    <mergeCell ref="I48:J48"/>
    <mergeCell ref="I55:J55"/>
    <mergeCell ref="A38:A59"/>
    <mergeCell ref="B38:B59"/>
    <mergeCell ref="B17:B27"/>
    <mergeCell ref="C38:C59"/>
    <mergeCell ref="C17:C27"/>
    <mergeCell ref="A29:A34"/>
    <mergeCell ref="B29:B34"/>
    <mergeCell ref="C29:C34"/>
    <mergeCell ref="A5:D5"/>
    <mergeCell ref="A7:A8"/>
    <mergeCell ref="B7:B8"/>
    <mergeCell ref="C7:C8"/>
    <mergeCell ref="D7:D8"/>
    <mergeCell ref="A9:A10"/>
    <mergeCell ref="F7:H7"/>
    <mergeCell ref="I17:J17"/>
    <mergeCell ref="I20:J20"/>
    <mergeCell ref="E7:E8"/>
    <mergeCell ref="E82:E88"/>
    <mergeCell ref="E91:E100"/>
    <mergeCell ref="I76:J76"/>
    <mergeCell ref="E38:E59"/>
    <mergeCell ref="I29:J29"/>
    <mergeCell ref="D17:D27"/>
    <mergeCell ref="I8:J8"/>
    <mergeCell ref="E17:E27"/>
    <mergeCell ref="D104:I104"/>
    <mergeCell ref="I39:J39"/>
    <mergeCell ref="D105:I105"/>
    <mergeCell ref="E29:E34"/>
    <mergeCell ref="D29:D34"/>
    <mergeCell ref="D38:D59"/>
  </mergeCells>
  <printOptions/>
  <pageMargins left="0.3937007874015748" right="0.2" top="0.23" bottom="0.17" header="0.27" footer="0.17"/>
  <pageSetup horizontalDpi="600" verticalDpi="600" orientation="landscape" paperSize="9" scale="71" r:id="rId3"/>
  <rowBreaks count="2" manualBreakCount="2">
    <brk id="37" max="9" man="1"/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25">
      <selection activeCell="D36" sqref="D36:E36"/>
    </sheetView>
  </sheetViews>
  <sheetFormatPr defaultColWidth="9.140625" defaultRowHeight="12.75"/>
  <cols>
    <col min="1" max="1" width="19.28125" style="0" customWidth="1"/>
    <col min="2" max="2" width="10.57421875" style="0" customWidth="1"/>
    <col min="3" max="3" width="13.00390625" style="0" customWidth="1"/>
    <col min="4" max="4" width="13.28125" style="0" customWidth="1"/>
    <col min="5" max="5" width="13.57421875" style="0" customWidth="1"/>
  </cols>
  <sheetData>
    <row r="3" spans="1:8" ht="12.75">
      <c r="A3" s="112" t="s">
        <v>123</v>
      </c>
      <c r="B3" s="112"/>
      <c r="C3" s="112"/>
      <c r="D3" s="112"/>
      <c r="E3" s="112"/>
      <c r="F3" s="112"/>
      <c r="G3" s="112"/>
      <c r="H3" s="112"/>
    </row>
    <row r="6" spans="1:6" ht="64.5" thickBot="1">
      <c r="A6" s="22" t="s">
        <v>46</v>
      </c>
      <c r="B6" s="22" t="s">
        <v>47</v>
      </c>
      <c r="C6" s="22" t="s">
        <v>48</v>
      </c>
      <c r="D6" s="22" t="s">
        <v>120</v>
      </c>
      <c r="E6" s="22" t="s">
        <v>49</v>
      </c>
      <c r="F6" s="22" t="s">
        <v>50</v>
      </c>
    </row>
    <row r="7" spans="1:6" ht="12.75">
      <c r="A7" s="164" t="s">
        <v>51</v>
      </c>
      <c r="B7" s="165"/>
      <c r="C7" s="165"/>
      <c r="D7" s="165"/>
      <c r="E7" s="165"/>
      <c r="F7" s="166"/>
    </row>
    <row r="8" spans="1:6" ht="38.25">
      <c r="A8" s="23" t="s">
        <v>52</v>
      </c>
      <c r="B8" s="7"/>
      <c r="C8" s="7"/>
      <c r="D8" s="7">
        <v>30</v>
      </c>
      <c r="E8" s="97">
        <f>(D8*C8)/30</f>
        <v>0</v>
      </c>
      <c r="F8" s="97">
        <f>B8*E8</f>
        <v>0</v>
      </c>
    </row>
    <row r="9" spans="1:6" ht="38.25">
      <c r="A9" s="23" t="s">
        <v>53</v>
      </c>
      <c r="B9" s="7"/>
      <c r="C9" s="7"/>
      <c r="D9" s="7">
        <v>40</v>
      </c>
      <c r="E9" s="97">
        <f aca="true" t="shared" si="0" ref="E9:E22">(D9*C9)/30</f>
        <v>0</v>
      </c>
      <c r="F9" s="97">
        <f aca="true" t="shared" si="1" ref="F9:F22">B9*E9</f>
        <v>0</v>
      </c>
    </row>
    <row r="10" spans="1:6" ht="25.5">
      <c r="A10" s="23" t="s">
        <v>140</v>
      </c>
      <c r="B10" s="7"/>
      <c r="C10" s="7"/>
      <c r="D10" s="24">
        <v>30</v>
      </c>
      <c r="E10" s="97">
        <f t="shared" si="0"/>
        <v>0</v>
      </c>
      <c r="F10" s="97">
        <f t="shared" si="1"/>
        <v>0</v>
      </c>
    </row>
    <row r="11" spans="1:6" ht="25.5">
      <c r="A11" s="23" t="s">
        <v>54</v>
      </c>
      <c r="B11" s="7"/>
      <c r="C11" s="7"/>
      <c r="D11" s="24">
        <v>40</v>
      </c>
      <c r="E11" s="97">
        <f t="shared" si="0"/>
        <v>0</v>
      </c>
      <c r="F11" s="97">
        <f t="shared" si="1"/>
        <v>0</v>
      </c>
    </row>
    <row r="12" spans="1:6" ht="25.5">
      <c r="A12" s="23" t="s">
        <v>92</v>
      </c>
      <c r="B12" s="7"/>
      <c r="C12" s="7"/>
      <c r="D12" s="24">
        <v>10</v>
      </c>
      <c r="E12" s="97">
        <f t="shared" si="0"/>
        <v>0</v>
      </c>
      <c r="F12" s="97">
        <f t="shared" si="1"/>
        <v>0</v>
      </c>
    </row>
    <row r="13" spans="1:6" ht="25.5">
      <c r="A13" s="23" t="s">
        <v>93</v>
      </c>
      <c r="B13" s="7"/>
      <c r="C13" s="7"/>
      <c r="D13" s="24">
        <v>15</v>
      </c>
      <c r="E13" s="97">
        <f t="shared" si="0"/>
        <v>0</v>
      </c>
      <c r="F13" s="97">
        <f t="shared" si="1"/>
        <v>0</v>
      </c>
    </row>
    <row r="14" spans="1:6" ht="25.5">
      <c r="A14" s="23" t="s">
        <v>141</v>
      </c>
      <c r="B14" s="7"/>
      <c r="C14" s="7"/>
      <c r="D14" s="24">
        <v>10</v>
      </c>
      <c r="E14" s="97">
        <f t="shared" si="0"/>
        <v>0</v>
      </c>
      <c r="F14" s="97">
        <f t="shared" si="1"/>
        <v>0</v>
      </c>
    </row>
    <row r="15" spans="1:6" ht="25.5">
      <c r="A15" s="23" t="s">
        <v>142</v>
      </c>
      <c r="B15" s="7"/>
      <c r="C15" s="7"/>
      <c r="D15" s="24">
        <v>15</v>
      </c>
      <c r="E15" s="97">
        <f t="shared" si="0"/>
        <v>0</v>
      </c>
      <c r="F15" s="97">
        <f t="shared" si="1"/>
        <v>0</v>
      </c>
    </row>
    <row r="16" spans="1:6" ht="76.5">
      <c r="A16" s="23" t="s">
        <v>94</v>
      </c>
      <c r="B16" s="7"/>
      <c r="C16" s="7"/>
      <c r="D16" s="93">
        <v>10</v>
      </c>
      <c r="E16" s="97">
        <f t="shared" si="0"/>
        <v>0</v>
      </c>
      <c r="F16" s="97">
        <f t="shared" si="1"/>
        <v>0</v>
      </c>
    </row>
    <row r="17" spans="1:6" ht="76.5">
      <c r="A17" s="23" t="s">
        <v>95</v>
      </c>
      <c r="B17" s="7"/>
      <c r="C17" s="7"/>
      <c r="D17" s="94" t="s">
        <v>149</v>
      </c>
      <c r="E17" s="97">
        <f t="shared" si="0"/>
        <v>0</v>
      </c>
      <c r="F17" s="97">
        <f t="shared" si="1"/>
        <v>0</v>
      </c>
    </row>
    <row r="18" spans="1:6" ht="25.5">
      <c r="A18" s="23" t="s">
        <v>55</v>
      </c>
      <c r="B18" s="7"/>
      <c r="C18" s="7"/>
      <c r="D18" s="94" t="s">
        <v>149</v>
      </c>
      <c r="E18" s="97">
        <f t="shared" si="0"/>
        <v>0</v>
      </c>
      <c r="F18" s="97">
        <f t="shared" si="1"/>
        <v>0</v>
      </c>
    </row>
    <row r="19" spans="1:6" ht="25.5">
      <c r="A19" s="23" t="s">
        <v>56</v>
      </c>
      <c r="B19" s="7"/>
      <c r="C19" s="7"/>
      <c r="D19" s="93">
        <v>20</v>
      </c>
      <c r="E19" s="97">
        <f t="shared" si="0"/>
        <v>0</v>
      </c>
      <c r="F19" s="97">
        <f t="shared" si="1"/>
        <v>0</v>
      </c>
    </row>
    <row r="20" spans="1:6" ht="12.75">
      <c r="A20" s="23" t="s">
        <v>57</v>
      </c>
      <c r="B20" s="7"/>
      <c r="C20" s="7"/>
      <c r="D20" s="94" t="s">
        <v>150</v>
      </c>
      <c r="E20" s="97">
        <f t="shared" si="0"/>
        <v>0</v>
      </c>
      <c r="F20" s="97">
        <f t="shared" si="1"/>
        <v>0</v>
      </c>
    </row>
    <row r="21" spans="1:6" ht="25.5">
      <c r="A21" s="23" t="s">
        <v>89</v>
      </c>
      <c r="B21" s="7"/>
      <c r="C21" s="7"/>
      <c r="D21" s="94" t="s">
        <v>149</v>
      </c>
      <c r="E21" s="97">
        <f t="shared" si="0"/>
        <v>0</v>
      </c>
      <c r="F21" s="97">
        <f t="shared" si="1"/>
        <v>0</v>
      </c>
    </row>
    <row r="22" spans="1:7" ht="13.5" thickBot="1">
      <c r="A22" s="23" t="s">
        <v>79</v>
      </c>
      <c r="B22" s="7"/>
      <c r="C22" s="7"/>
      <c r="D22" s="94" t="s">
        <v>151</v>
      </c>
      <c r="E22" s="97">
        <f t="shared" si="0"/>
        <v>0</v>
      </c>
      <c r="F22" s="97">
        <f t="shared" si="1"/>
        <v>0</v>
      </c>
      <c r="G22" s="98"/>
    </row>
    <row r="23" spans="1:7" ht="12.75">
      <c r="A23" s="167" t="s">
        <v>58</v>
      </c>
      <c r="B23" s="121"/>
      <c r="C23" s="121"/>
      <c r="D23" s="121"/>
      <c r="E23" s="121"/>
      <c r="F23" s="168"/>
      <c r="G23" s="98">
        <f>SUM(F8:F22)</f>
        <v>0</v>
      </c>
    </row>
    <row r="24" spans="1:6" ht="25.5">
      <c r="A24" s="23" t="s">
        <v>59</v>
      </c>
      <c r="B24" s="7"/>
      <c r="C24" s="7"/>
      <c r="D24" s="94" t="s">
        <v>152</v>
      </c>
      <c r="E24" s="97">
        <f>(D24*C24)/30</f>
        <v>0</v>
      </c>
      <c r="F24" s="97">
        <f>B24*E24</f>
        <v>0</v>
      </c>
    </row>
    <row r="25" spans="1:6" ht="12.75">
      <c r="A25" s="23" t="s">
        <v>60</v>
      </c>
      <c r="B25" s="7"/>
      <c r="C25" s="7"/>
      <c r="D25" s="93">
        <v>13</v>
      </c>
      <c r="E25" s="97">
        <f>(D25*C25)/30</f>
        <v>0</v>
      </c>
      <c r="F25" s="97">
        <f>B25*E25</f>
        <v>0</v>
      </c>
    </row>
    <row r="26" spans="1:6" ht="13.5" thickBot="1">
      <c r="A26" s="25" t="s">
        <v>61</v>
      </c>
      <c r="B26" s="9"/>
      <c r="C26" s="9"/>
      <c r="D26" s="95">
        <v>13</v>
      </c>
      <c r="E26" s="97">
        <f>(D26*C26)/30</f>
        <v>0</v>
      </c>
      <c r="F26" s="97">
        <f>B26*E26</f>
        <v>0</v>
      </c>
    </row>
    <row r="27" spans="1:7" ht="12.75">
      <c r="A27" s="167" t="s">
        <v>62</v>
      </c>
      <c r="B27" s="121"/>
      <c r="C27" s="121"/>
      <c r="D27" s="121"/>
      <c r="E27" s="121"/>
      <c r="F27" s="168"/>
      <c r="G27" s="98">
        <f>SUM(F24:F26)</f>
        <v>0</v>
      </c>
    </row>
    <row r="28" spans="1:6" ht="25.5">
      <c r="A28" s="23" t="s">
        <v>80</v>
      </c>
      <c r="B28" s="7"/>
      <c r="C28" s="7"/>
      <c r="D28" s="24">
        <v>10</v>
      </c>
      <c r="E28" s="97">
        <f>(D28*C28)/30</f>
        <v>0</v>
      </c>
      <c r="F28" s="97">
        <f>B28*E28</f>
        <v>0</v>
      </c>
    </row>
    <row r="29" spans="1:6" ht="25.5">
      <c r="A29" s="25" t="s">
        <v>81</v>
      </c>
      <c r="B29" s="9"/>
      <c r="C29" s="9"/>
      <c r="D29" s="26">
        <v>8</v>
      </c>
      <c r="E29" s="97">
        <f>(D29*C29)/30</f>
        <v>0</v>
      </c>
      <c r="F29" s="97">
        <f>B29*E29</f>
        <v>0</v>
      </c>
    </row>
    <row r="30" spans="1:6" ht="26.25" thickBot="1">
      <c r="A30" s="25" t="s">
        <v>96</v>
      </c>
      <c r="B30" s="9"/>
      <c r="C30" s="9"/>
      <c r="D30" s="26">
        <v>7</v>
      </c>
      <c r="E30" s="97">
        <f>(D30*C30)/30</f>
        <v>0</v>
      </c>
      <c r="F30" s="97">
        <f>B30*E30</f>
        <v>0</v>
      </c>
    </row>
    <row r="31" spans="1:7" ht="12.75">
      <c r="A31" s="167" t="s">
        <v>63</v>
      </c>
      <c r="B31" s="121"/>
      <c r="C31" s="121"/>
      <c r="D31" s="121"/>
      <c r="E31" s="121"/>
      <c r="F31" s="168"/>
      <c r="G31" s="98">
        <f>SUM(F28:F30)</f>
        <v>0</v>
      </c>
    </row>
    <row r="32" spans="1:7" ht="26.25" thickBot="1">
      <c r="A32" s="27" t="s">
        <v>64</v>
      </c>
      <c r="B32" s="9"/>
      <c r="C32" s="9"/>
      <c r="D32" s="96">
        <v>9</v>
      </c>
      <c r="E32" s="97">
        <f>(D32*C32)/30</f>
        <v>0</v>
      </c>
      <c r="F32" s="97">
        <f>B32*E32</f>
        <v>0</v>
      </c>
      <c r="G32" s="98">
        <f>F32</f>
        <v>0</v>
      </c>
    </row>
    <row r="33" spans="1:7" ht="13.5" thickBot="1">
      <c r="A33" s="161" t="s">
        <v>65</v>
      </c>
      <c r="B33" s="162"/>
      <c r="C33" s="162"/>
      <c r="D33" s="162"/>
      <c r="E33" s="162"/>
      <c r="F33" s="163"/>
      <c r="G33" s="98">
        <f>G23+G27+G31+G32</f>
        <v>0</v>
      </c>
    </row>
    <row r="36" spans="4:5" ht="12.75">
      <c r="D36" s="112" t="s">
        <v>171</v>
      </c>
      <c r="E36" s="112"/>
    </row>
  </sheetData>
  <sheetProtection/>
  <mergeCells count="8">
    <mergeCell ref="A33:F33"/>
    <mergeCell ref="D36:E36"/>
    <mergeCell ref="A3:F3"/>
    <mergeCell ref="G3:H3"/>
    <mergeCell ref="A7:F7"/>
    <mergeCell ref="A23:F23"/>
    <mergeCell ref="A27:F27"/>
    <mergeCell ref="A31:F3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view="pageBreakPreview" zoomScale="60" zoomScalePageLayoutView="0" workbookViewId="0" topLeftCell="A1">
      <selection activeCell="J13" sqref="J13"/>
    </sheetView>
  </sheetViews>
  <sheetFormatPr defaultColWidth="9.140625" defaultRowHeight="12.75"/>
  <cols>
    <col min="2" max="2" width="49.421875" style="0" customWidth="1"/>
    <col min="3" max="3" width="22.00390625" style="0" customWidth="1"/>
    <col min="4" max="4" width="14.00390625" style="0" customWidth="1"/>
  </cols>
  <sheetData>
    <row r="2" spans="1:4" ht="12.75">
      <c r="A2" s="2"/>
      <c r="B2" s="2" t="s">
        <v>66</v>
      </c>
      <c r="C2" s="2"/>
      <c r="D2" s="1" t="s">
        <v>67</v>
      </c>
    </row>
    <row r="4" spans="1:4" ht="26.25" thickBot="1">
      <c r="A4" s="8" t="s">
        <v>68</v>
      </c>
      <c r="B4" s="8" t="s">
        <v>69</v>
      </c>
      <c r="C4" s="28" t="s">
        <v>119</v>
      </c>
      <c r="D4" s="28" t="s">
        <v>70</v>
      </c>
    </row>
    <row r="5" spans="1:4" ht="12.75">
      <c r="A5" s="164" t="s">
        <v>71</v>
      </c>
      <c r="B5" s="165"/>
      <c r="C5" s="165"/>
      <c r="D5" s="166"/>
    </row>
    <row r="6" spans="1:4" ht="12.75">
      <c r="A6" s="7">
        <v>1</v>
      </c>
      <c r="B6" s="14" t="s">
        <v>72</v>
      </c>
      <c r="C6" s="7" t="s">
        <v>73</v>
      </c>
      <c r="D6" s="7"/>
    </row>
    <row r="7" spans="1:4" ht="25.5">
      <c r="A7" s="7">
        <v>2</v>
      </c>
      <c r="B7" s="14" t="s">
        <v>74</v>
      </c>
      <c r="C7" s="7" t="s">
        <v>75</v>
      </c>
      <c r="D7" s="7"/>
    </row>
    <row r="8" spans="1:4" ht="86.25" customHeight="1">
      <c r="A8" s="170" t="s">
        <v>97</v>
      </c>
      <c r="B8" s="171"/>
      <c r="C8" s="171"/>
      <c r="D8" s="172"/>
    </row>
    <row r="9" spans="1:4" ht="25.5">
      <c r="A9" s="7">
        <v>1</v>
      </c>
      <c r="B9" s="14" t="s">
        <v>163</v>
      </c>
      <c r="C9" s="7" t="s">
        <v>75</v>
      </c>
      <c r="D9" s="7"/>
    </row>
    <row r="10" spans="1:4" ht="108" customHeight="1">
      <c r="A10" s="173" t="s">
        <v>91</v>
      </c>
      <c r="B10" s="174"/>
      <c r="C10" s="73" t="s">
        <v>164</v>
      </c>
      <c r="D10" s="7"/>
    </row>
    <row r="11" spans="1:4" ht="79.5" customHeight="1">
      <c r="A11" s="175"/>
      <c r="B11" s="176"/>
      <c r="C11" s="73" t="s">
        <v>165</v>
      </c>
      <c r="D11" s="7"/>
    </row>
    <row r="12" spans="1:4" ht="12.75">
      <c r="A12" s="169" t="s">
        <v>77</v>
      </c>
      <c r="B12" s="169"/>
      <c r="C12" s="7"/>
      <c r="D12" s="7">
        <f>D6+D7+D9+D10+D11</f>
        <v>0</v>
      </c>
    </row>
    <row r="13" spans="1:4" ht="12.75">
      <c r="A13" s="33"/>
      <c r="B13" s="33"/>
      <c r="C13" s="34"/>
      <c r="D13" s="34"/>
    </row>
    <row r="14" spans="3:4" ht="12.75">
      <c r="C14" s="112" t="s">
        <v>171</v>
      </c>
      <c r="D14" s="112"/>
    </row>
  </sheetData>
  <sheetProtection/>
  <mergeCells count="5">
    <mergeCell ref="C14:D14"/>
    <mergeCell ref="A12:B12"/>
    <mergeCell ref="A5:D5"/>
    <mergeCell ref="A8:D8"/>
    <mergeCell ref="A10:B11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2023-05-10T10:13:27Z</cp:lastPrinted>
  <dcterms:created xsi:type="dcterms:W3CDTF">2010-04-13T14:12:46Z</dcterms:created>
  <dcterms:modified xsi:type="dcterms:W3CDTF">2023-06-07T11:03:49Z</dcterms:modified>
  <cp:category/>
  <cp:version/>
  <cp:contentType/>
  <cp:contentStatus/>
</cp:coreProperties>
</file>